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ITO WEB\AMMINISTRAZIONE TRASPARENTE\04-Personale\04.6 Tassi assenza\"/>
    </mc:Choice>
  </mc:AlternateContent>
  <bookViews>
    <workbookView xWindow="0" yWindow="45" windowWidth="28695" windowHeight="11460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G17" i="1" l="1"/>
  <c r="G24" i="1"/>
  <c r="G31" i="1"/>
  <c r="G11" i="1"/>
  <c r="R31" i="1" l="1"/>
  <c r="S31" i="1"/>
  <c r="N31" i="1"/>
  <c r="L31" i="1"/>
  <c r="R24" i="1"/>
  <c r="S24" i="1" s="1"/>
  <c r="N24" i="1"/>
  <c r="L24" i="1"/>
  <c r="M24" i="1" s="1"/>
  <c r="R17" i="1"/>
  <c r="N17" i="1"/>
  <c r="L17" i="1"/>
  <c r="E32" i="1"/>
  <c r="O31" i="1"/>
  <c r="M31" i="1"/>
  <c r="I31" i="1"/>
  <c r="E31" i="1"/>
  <c r="O25" i="1"/>
  <c r="E25" i="1"/>
  <c r="O24" i="1"/>
  <c r="I24" i="1"/>
  <c r="E24" i="1"/>
  <c r="O18" i="1" l="1"/>
  <c r="E18" i="1"/>
  <c r="S17" i="1"/>
  <c r="O17" i="1"/>
  <c r="M17" i="1"/>
  <c r="I17" i="1"/>
  <c r="E17" i="1"/>
  <c r="S11" i="1" l="1"/>
  <c r="O11" i="1"/>
  <c r="M11" i="1"/>
  <c r="I11" i="1"/>
  <c r="E11" i="1"/>
</calcChain>
</file>

<file path=xl/sharedStrings.xml><?xml version="1.0" encoding="utf-8"?>
<sst xmlns="http://schemas.openxmlformats.org/spreadsheetml/2006/main" count="124" uniqueCount="19">
  <si>
    <t>AUTONOMIE LOCALI</t>
  </si>
  <si>
    <t>DALLA CATEGORIA "A" ALLA "D"</t>
  </si>
  <si>
    <t>DIRIGENTI</t>
  </si>
  <si>
    <t>DIP.</t>
  </si>
  <si>
    <t>L. 104/92</t>
  </si>
  <si>
    <t>CONGEDI RETRIBUITI ART 42, C. 5 d.LGS 151/2001</t>
  </si>
  <si>
    <t>ASSENZE RETRIBUITE PER MATERNITA', CONGEDO PARENTALE E MALATTIA FIGLI</t>
  </si>
  <si>
    <t>ALTRI PERMESSI E ASSENZE RETRIBUITE</t>
  </si>
  <si>
    <t>SCIOPERO</t>
  </si>
  <si>
    <t>ALTRE ASSENZE NON RETRIBUITI</t>
  </si>
  <si>
    <t>TPE</t>
  </si>
  <si>
    <t>GG</t>
  </si>
  <si>
    <t>MEDIA</t>
  </si>
  <si>
    <t>ASSENZE PER MALATTIA RETRIBUITE</t>
  </si>
  <si>
    <t>RILEVAZIONE ASSENZE MEDIE PERSONALE SECONDO TRIMESTRE 2016</t>
  </si>
  <si>
    <t>RILEVAZIONE ASSENZE MEDIE PERSONALE PRIMO TRIMESTRE 2016</t>
  </si>
  <si>
    <t>RILEVAZIONE ASSENZE MEDIE PERSONALE TERZO  TRIMESTRE 2016</t>
  </si>
  <si>
    <t>RILEVAZIONE ASSENZE MEDIE PERSONALE QUARTO  TRIMESTRE 2016</t>
  </si>
  <si>
    <t>INFORTUNI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</si>
</sst>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justify"/>
    </xf>
    <xf numFmtId="0" fontId="0" fillId="0" borderId="1" xfId="0" applyBorder="1"/>
    <xf numFmtId="2" fontId="0" fillId="0" borderId="1" xfId="0" applyNumberFormat="1" applyBorder="1"/>
    <xf numFmtId="0" fontId="1" fillId="0" borderId="0" xfId="0" applyFont="1"/>
    <xf numFmtId="0" fontId="0" fillId="0" borderId="2" xfId="0" applyBorder="1" applyAlignment="1">
      <alignment horizontal="center" vertical="justify"/>
    </xf>
    <xf numFmtId="0" fontId="0" fillId="0" borderId="3" xfId="0" applyBorder="1" applyAlignment="1">
      <alignment horizontal="center" vertical="justify"/>
    </xf>
    <xf numFmtId="0" fontId="0" fillId="0" borderId="2" xfId="0" applyBorder="1" applyAlignment="1">
      <alignment vertical="distributed"/>
    </xf>
    <xf numFmtId="0" fontId="0" fillId="0" borderId="3" xfId="0" applyBorder="1" applyAlignment="1">
      <alignment vertical="distributed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228600</xdr:colOff>
      <xdr:row>4</xdr:row>
      <xdr:rowOff>161925</xdr:rowOff>
    </xdr:to>
    <xdr:pic>
      <xdr:nvPicPr>
        <xdr:cNvPr id="2" name="Immagine 1" descr="carta intestata COLOR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0537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S32"/>
  <sheetViews>
    <sheetView tabSelected="1" topLeftCell="A22" workbookViewId="0">
      <selection activeCell="O8" sqref="O8"/>
    </sheetView>
  </sheetViews>
  <sheetFormatPr defaultRowHeight="15" x14ac:dyDescent="0.25"/>
  <cols>
    <col min="1" max="1" width="21.28515625" customWidth="1"/>
    <col min="2" max="2" width="30.85546875" customWidth="1"/>
    <col min="3" max="3" width="6.5703125" customWidth="1"/>
    <col min="4" max="4" width="5.7109375" customWidth="1"/>
    <col min="5" max="7" width="7.5703125" customWidth="1"/>
    <col min="8" max="8" width="6.28515625" customWidth="1"/>
    <col min="9" max="9" width="7.28515625" customWidth="1"/>
    <col min="10" max="10" width="6.85546875" customWidth="1"/>
    <col min="11" max="11" width="7.42578125" customWidth="1"/>
    <col min="12" max="12" width="6.28515625" customWidth="1"/>
    <col min="13" max="13" width="7.42578125" customWidth="1"/>
    <col min="14" max="14" width="6.140625" customWidth="1"/>
    <col min="15" max="15" width="8.5703125" customWidth="1"/>
    <col min="16" max="16" width="5.140625" customWidth="1"/>
    <col min="17" max="17" width="6.7109375" customWidth="1"/>
    <col min="18" max="18" width="6.140625" customWidth="1"/>
    <col min="19" max="19" width="8.28515625" customWidth="1"/>
    <col min="20" max="20" width="15.5703125" customWidth="1"/>
  </cols>
  <sheetData>
    <row r="7" spans="1:19" ht="21" x14ac:dyDescent="0.35">
      <c r="A7" s="4" t="s">
        <v>15</v>
      </c>
    </row>
    <row r="8" spans="1:19" ht="15.75" thickBot="1" x14ac:dyDescent="0.3"/>
    <row r="9" spans="1:19" ht="44.25" customHeight="1" thickBot="1" x14ac:dyDescent="0.3">
      <c r="C9" s="1" t="s">
        <v>3</v>
      </c>
      <c r="D9" s="7" t="s">
        <v>13</v>
      </c>
      <c r="E9" s="8"/>
      <c r="F9" s="5" t="s">
        <v>18</v>
      </c>
      <c r="G9" s="6"/>
      <c r="H9" s="5" t="s">
        <v>4</v>
      </c>
      <c r="I9" s="6"/>
      <c r="J9" s="5" t="s">
        <v>5</v>
      </c>
      <c r="K9" s="6"/>
      <c r="L9" s="5" t="s">
        <v>6</v>
      </c>
      <c r="M9" s="6"/>
      <c r="N9" s="5" t="s">
        <v>7</v>
      </c>
      <c r="O9" s="6"/>
      <c r="P9" s="5" t="s">
        <v>8</v>
      </c>
      <c r="Q9" s="6"/>
      <c r="R9" s="5" t="s">
        <v>9</v>
      </c>
      <c r="S9" s="6"/>
    </row>
    <row r="10" spans="1:19" ht="15.75" thickBot="1" x14ac:dyDescent="0.3">
      <c r="C10" s="2" t="s">
        <v>10</v>
      </c>
      <c r="D10" s="2" t="s">
        <v>11</v>
      </c>
      <c r="E10" s="2" t="s">
        <v>12</v>
      </c>
      <c r="F10" s="2" t="s">
        <v>11</v>
      </c>
      <c r="G10" s="2" t="s">
        <v>12</v>
      </c>
      <c r="H10" s="2" t="s">
        <v>11</v>
      </c>
      <c r="I10" s="2" t="s">
        <v>12</v>
      </c>
      <c r="J10" s="2" t="s">
        <v>11</v>
      </c>
      <c r="K10" s="2" t="s">
        <v>12</v>
      </c>
      <c r="L10" s="2" t="s">
        <v>11</v>
      </c>
      <c r="M10" s="2" t="s">
        <v>12</v>
      </c>
      <c r="N10" s="2" t="s">
        <v>11</v>
      </c>
      <c r="O10" s="2" t="s">
        <v>12</v>
      </c>
      <c r="P10" s="2" t="s">
        <v>11</v>
      </c>
      <c r="Q10" s="2" t="s">
        <v>12</v>
      </c>
      <c r="R10" s="2" t="s">
        <v>11</v>
      </c>
      <c r="S10" s="2" t="s">
        <v>12</v>
      </c>
    </row>
    <row r="11" spans="1:19" ht="42.75" customHeight="1" thickBot="1" x14ac:dyDescent="0.3">
      <c r="A11" s="2" t="s">
        <v>0</v>
      </c>
      <c r="B11" s="2" t="s">
        <v>1</v>
      </c>
      <c r="C11" s="2">
        <v>86.73</v>
      </c>
      <c r="D11" s="2">
        <v>381</v>
      </c>
      <c r="E11" s="3">
        <f>D11/C11</f>
        <v>4.3929436181252157</v>
      </c>
      <c r="F11" s="2">
        <v>5</v>
      </c>
      <c r="G11" s="3">
        <f>F11/E11</f>
        <v>1.1381889763779529</v>
      </c>
      <c r="H11" s="2">
        <v>89</v>
      </c>
      <c r="I11" s="3">
        <f>H11/C11</f>
        <v>1.0261731811368615</v>
      </c>
      <c r="J11" s="2"/>
      <c r="K11" s="2"/>
      <c r="L11" s="2">
        <v>219</v>
      </c>
      <c r="M11" s="3">
        <f>L11/C11</f>
        <v>2.5250778277412658</v>
      </c>
      <c r="N11" s="2">
        <v>135</v>
      </c>
      <c r="O11" s="3">
        <f>N11/C11</f>
        <v>1.5565548253199584</v>
      </c>
      <c r="P11" s="2"/>
      <c r="Q11" s="2"/>
      <c r="R11" s="2">
        <v>517</v>
      </c>
      <c r="S11" s="3">
        <f>R11/C11</f>
        <v>5.9610284791882853</v>
      </c>
    </row>
    <row r="12" spans="1:19" ht="37.5" customHeight="1" thickBot="1" x14ac:dyDescent="0.3">
      <c r="A12" s="2" t="s">
        <v>2</v>
      </c>
      <c r="B12" s="2" t="s">
        <v>2</v>
      </c>
      <c r="C12" s="2">
        <v>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4" spans="1:19" ht="21.75" thickBot="1" x14ac:dyDescent="0.4">
      <c r="A14" s="4" t="s">
        <v>14</v>
      </c>
    </row>
    <row r="15" spans="1:19" ht="80.25" customHeight="1" thickBot="1" x14ac:dyDescent="0.3">
      <c r="C15" s="1" t="s">
        <v>3</v>
      </c>
      <c r="D15" s="7" t="s">
        <v>13</v>
      </c>
      <c r="E15" s="8"/>
      <c r="F15" s="5" t="s">
        <v>18</v>
      </c>
      <c r="G15" s="6"/>
      <c r="H15" s="5" t="s">
        <v>4</v>
      </c>
      <c r="I15" s="6"/>
      <c r="J15" s="5" t="s">
        <v>5</v>
      </c>
      <c r="K15" s="6"/>
      <c r="L15" s="5" t="s">
        <v>6</v>
      </c>
      <c r="M15" s="6"/>
      <c r="N15" s="5" t="s">
        <v>7</v>
      </c>
      <c r="O15" s="6"/>
      <c r="P15" s="5" t="s">
        <v>8</v>
      </c>
      <c r="Q15" s="6"/>
      <c r="R15" s="5" t="s">
        <v>9</v>
      </c>
      <c r="S15" s="6"/>
    </row>
    <row r="16" spans="1:19" ht="15.75" thickBot="1" x14ac:dyDescent="0.3">
      <c r="C16" s="2" t="s">
        <v>10</v>
      </c>
      <c r="D16" s="2" t="s">
        <v>11</v>
      </c>
      <c r="E16" s="2" t="s">
        <v>12</v>
      </c>
      <c r="F16" s="2" t="s">
        <v>11</v>
      </c>
      <c r="G16" s="2" t="s">
        <v>12</v>
      </c>
      <c r="H16" s="2" t="s">
        <v>11</v>
      </c>
      <c r="I16" s="2" t="s">
        <v>12</v>
      </c>
      <c r="J16" s="2" t="s">
        <v>11</v>
      </c>
      <c r="K16" s="2" t="s">
        <v>12</v>
      </c>
      <c r="L16" s="2" t="s">
        <v>11</v>
      </c>
      <c r="M16" s="2" t="s">
        <v>12</v>
      </c>
      <c r="N16" s="2" t="s">
        <v>11</v>
      </c>
      <c r="O16" s="2" t="s">
        <v>12</v>
      </c>
      <c r="P16" s="2" t="s">
        <v>11</v>
      </c>
      <c r="Q16" s="2" t="s">
        <v>12</v>
      </c>
      <c r="R16" s="2" t="s">
        <v>11</v>
      </c>
      <c r="S16" s="2" t="s">
        <v>12</v>
      </c>
    </row>
    <row r="17" spans="1:19" ht="30" customHeight="1" thickBot="1" x14ac:dyDescent="0.3">
      <c r="A17" s="2" t="s">
        <v>0</v>
      </c>
      <c r="B17" s="2" t="s">
        <v>1</v>
      </c>
      <c r="C17" s="2">
        <v>91.7</v>
      </c>
      <c r="D17" s="2">
        <v>587</v>
      </c>
      <c r="E17" s="3">
        <f>D17/C17</f>
        <v>6.4013086150490732</v>
      </c>
      <c r="F17" s="3">
        <v>17</v>
      </c>
      <c r="G17" s="3">
        <f>F17/C17</f>
        <v>0.18538713195201745</v>
      </c>
      <c r="H17" s="2">
        <v>89</v>
      </c>
      <c r="I17" s="3">
        <f>H17/C17</f>
        <v>0.97055616139585599</v>
      </c>
      <c r="J17" s="2"/>
      <c r="K17" s="2"/>
      <c r="L17" s="2">
        <f>155+34+57+31+20+1</f>
        <v>298</v>
      </c>
      <c r="M17" s="3">
        <f>L17/C17</f>
        <v>3.2497273718647763</v>
      </c>
      <c r="N17" s="2">
        <f>1+3+16+7+3</f>
        <v>30</v>
      </c>
      <c r="O17" s="3">
        <f>N17/C17</f>
        <v>0.32715376226826609</v>
      </c>
      <c r="P17" s="2"/>
      <c r="Q17" s="2"/>
      <c r="R17" s="2">
        <f>6+194.4</f>
        <v>200.4</v>
      </c>
      <c r="S17" s="3">
        <f>R17/C17</f>
        <v>2.1853871319520173</v>
      </c>
    </row>
    <row r="18" spans="1:19" ht="30" customHeight="1" thickBot="1" x14ac:dyDescent="0.3">
      <c r="A18" s="2" t="s">
        <v>2</v>
      </c>
      <c r="B18" s="2" t="s">
        <v>2</v>
      </c>
      <c r="C18" s="2">
        <v>1</v>
      </c>
      <c r="D18" s="2">
        <v>18</v>
      </c>
      <c r="E18" s="2">
        <f>D18/C18</f>
        <v>18</v>
      </c>
      <c r="F18" s="2"/>
      <c r="G18" s="2"/>
      <c r="H18" s="2"/>
      <c r="I18" s="2"/>
      <c r="J18" s="2"/>
      <c r="K18" s="2"/>
      <c r="L18" s="2"/>
      <c r="M18" s="2"/>
      <c r="N18" s="2">
        <v>1</v>
      </c>
      <c r="O18" s="2">
        <f>N18/C18</f>
        <v>1</v>
      </c>
      <c r="P18" s="2"/>
      <c r="Q18" s="2"/>
      <c r="R18" s="2"/>
      <c r="S18" s="2"/>
    </row>
    <row r="21" spans="1:19" ht="21.75" thickBot="1" x14ac:dyDescent="0.4">
      <c r="A21" s="4" t="s">
        <v>16</v>
      </c>
    </row>
    <row r="22" spans="1:19" ht="63.75" customHeight="1" thickBot="1" x14ac:dyDescent="0.3">
      <c r="C22" s="1" t="s">
        <v>3</v>
      </c>
      <c r="D22" s="7" t="s">
        <v>13</v>
      </c>
      <c r="E22" s="8"/>
      <c r="F22" s="5" t="s">
        <v>18</v>
      </c>
      <c r="G22" s="6"/>
      <c r="H22" s="5" t="s">
        <v>4</v>
      </c>
      <c r="I22" s="6"/>
      <c r="J22" s="5" t="s">
        <v>5</v>
      </c>
      <c r="K22" s="6"/>
      <c r="L22" s="5" t="s">
        <v>6</v>
      </c>
      <c r="M22" s="6"/>
      <c r="N22" s="5" t="s">
        <v>7</v>
      </c>
      <c r="O22" s="6"/>
      <c r="P22" s="5" t="s">
        <v>8</v>
      </c>
      <c r="Q22" s="6"/>
      <c r="R22" s="5" t="s">
        <v>9</v>
      </c>
      <c r="S22" s="6"/>
    </row>
    <row r="23" spans="1:19" ht="15.75" thickBot="1" x14ac:dyDescent="0.3">
      <c r="C23" s="2" t="s">
        <v>10</v>
      </c>
      <c r="D23" s="2" t="s">
        <v>11</v>
      </c>
      <c r="E23" s="2" t="s">
        <v>12</v>
      </c>
      <c r="F23" s="2" t="s">
        <v>11</v>
      </c>
      <c r="G23" s="2" t="s">
        <v>12</v>
      </c>
      <c r="H23" s="2" t="s">
        <v>11</v>
      </c>
      <c r="I23" s="2" t="s">
        <v>12</v>
      </c>
      <c r="J23" s="2" t="s">
        <v>11</v>
      </c>
      <c r="K23" s="2" t="s">
        <v>12</v>
      </c>
      <c r="L23" s="2" t="s">
        <v>11</v>
      </c>
      <c r="M23" s="2" t="s">
        <v>12</v>
      </c>
      <c r="N23" s="2" t="s">
        <v>11</v>
      </c>
      <c r="O23" s="2" t="s">
        <v>12</v>
      </c>
      <c r="P23" s="2" t="s">
        <v>11</v>
      </c>
      <c r="Q23" s="2" t="s">
        <v>12</v>
      </c>
      <c r="R23" s="2" t="s">
        <v>11</v>
      </c>
      <c r="S23" s="2" t="s">
        <v>12</v>
      </c>
    </row>
    <row r="24" spans="1:19" ht="30.75" customHeight="1" thickBot="1" x14ac:dyDescent="0.3">
      <c r="A24" s="2" t="s">
        <v>0</v>
      </c>
      <c r="B24" s="2" t="s">
        <v>1</v>
      </c>
      <c r="C24" s="2">
        <v>95.36</v>
      </c>
      <c r="D24" s="2">
        <v>347</v>
      </c>
      <c r="E24" s="3">
        <f>D24/C24</f>
        <v>3.6388422818791946</v>
      </c>
      <c r="F24" s="3">
        <v>36</v>
      </c>
      <c r="G24" s="3">
        <f>F24/C24</f>
        <v>0.37751677852348992</v>
      </c>
      <c r="H24" s="2">
        <v>124</v>
      </c>
      <c r="I24" s="3">
        <f>H24/C24</f>
        <v>1.3003355704697988</v>
      </c>
      <c r="J24" s="2"/>
      <c r="K24" s="2"/>
      <c r="L24" s="2">
        <f>116+65+38+80</f>
        <v>299</v>
      </c>
      <c r="M24" s="3">
        <f>L24/C24</f>
        <v>3.1354865771812079</v>
      </c>
      <c r="N24" s="2">
        <f>15+1+12+24+5+2</f>
        <v>59</v>
      </c>
      <c r="O24" s="3">
        <f>N24/C24</f>
        <v>0.61870805369127513</v>
      </c>
      <c r="P24" s="2"/>
      <c r="Q24" s="2"/>
      <c r="R24" s="2">
        <f>19+269</f>
        <v>288</v>
      </c>
      <c r="S24" s="3">
        <f>R24/C24</f>
        <v>3.0201342281879193</v>
      </c>
    </row>
    <row r="25" spans="1:19" ht="30.75" customHeight="1" thickBot="1" x14ac:dyDescent="0.3">
      <c r="A25" s="2" t="s">
        <v>2</v>
      </c>
      <c r="B25" s="2" t="s">
        <v>2</v>
      </c>
      <c r="C25" s="2">
        <v>1</v>
      </c>
      <c r="D25" s="2">
        <v>0</v>
      </c>
      <c r="E25" s="2">
        <f>D25/C25</f>
        <v>0</v>
      </c>
      <c r="F25" s="2"/>
      <c r="G25" s="2"/>
      <c r="H25" s="2"/>
      <c r="I25" s="2"/>
      <c r="J25" s="2"/>
      <c r="K25" s="2"/>
      <c r="L25" s="2"/>
      <c r="M25" s="2"/>
      <c r="N25" s="2">
        <v>1</v>
      </c>
      <c r="O25" s="2">
        <f>N25/C25</f>
        <v>1</v>
      </c>
      <c r="P25" s="2"/>
      <c r="Q25" s="2"/>
      <c r="R25" s="2"/>
      <c r="S25" s="2"/>
    </row>
    <row r="28" spans="1:19" ht="21.75" thickBot="1" x14ac:dyDescent="0.4">
      <c r="A28" s="4" t="s">
        <v>17</v>
      </c>
    </row>
    <row r="29" spans="1:19" ht="70.5" customHeight="1" thickBot="1" x14ac:dyDescent="0.3">
      <c r="C29" s="1" t="s">
        <v>3</v>
      </c>
      <c r="D29" s="7" t="s">
        <v>13</v>
      </c>
      <c r="E29" s="8"/>
      <c r="F29" s="5" t="s">
        <v>18</v>
      </c>
      <c r="G29" s="6"/>
      <c r="H29" s="5" t="s">
        <v>4</v>
      </c>
      <c r="I29" s="6"/>
      <c r="J29" s="5" t="s">
        <v>5</v>
      </c>
      <c r="K29" s="6"/>
      <c r="L29" s="5" t="s">
        <v>6</v>
      </c>
      <c r="M29" s="6"/>
      <c r="N29" s="5" t="s">
        <v>7</v>
      </c>
      <c r="O29" s="6"/>
      <c r="P29" s="5" t="s">
        <v>8</v>
      </c>
      <c r="Q29" s="6"/>
      <c r="R29" s="5" t="s">
        <v>9</v>
      </c>
      <c r="S29" s="6"/>
    </row>
    <row r="30" spans="1:19" ht="15.75" thickBot="1" x14ac:dyDescent="0.3">
      <c r="C30" s="2" t="s">
        <v>10</v>
      </c>
      <c r="D30" s="2" t="s">
        <v>11</v>
      </c>
      <c r="E30" s="2" t="s">
        <v>12</v>
      </c>
      <c r="F30" s="2" t="s">
        <v>11</v>
      </c>
      <c r="G30" s="2" t="s">
        <v>12</v>
      </c>
      <c r="H30" s="2" t="s">
        <v>11</v>
      </c>
      <c r="I30" s="2" t="s">
        <v>12</v>
      </c>
      <c r="J30" s="2" t="s">
        <v>11</v>
      </c>
      <c r="K30" s="2" t="s">
        <v>12</v>
      </c>
      <c r="L30" s="2" t="s">
        <v>11</v>
      </c>
      <c r="M30" s="2" t="s">
        <v>12</v>
      </c>
      <c r="N30" s="2" t="s">
        <v>11</v>
      </c>
      <c r="O30" s="2" t="s">
        <v>12</v>
      </c>
      <c r="P30" s="2" t="s">
        <v>11</v>
      </c>
      <c r="Q30" s="2" t="s">
        <v>12</v>
      </c>
      <c r="R30" s="2" t="s">
        <v>11</v>
      </c>
      <c r="S30" s="2" t="s">
        <v>12</v>
      </c>
    </row>
    <row r="31" spans="1:19" ht="36.75" customHeight="1" thickBot="1" x14ac:dyDescent="0.3">
      <c r="A31" s="2" t="s">
        <v>0</v>
      </c>
      <c r="B31" s="2" t="s">
        <v>1</v>
      </c>
      <c r="C31" s="2">
        <v>92.87</v>
      </c>
      <c r="D31" s="2">
        <v>263</v>
      </c>
      <c r="E31" s="3">
        <f>D31/C31</f>
        <v>2.8319155809195649</v>
      </c>
      <c r="F31" s="3">
        <v>3</v>
      </c>
      <c r="G31" s="3">
        <f>F31/C31</f>
        <v>3.230321955421557E-2</v>
      </c>
      <c r="H31" s="2">
        <v>166</v>
      </c>
      <c r="I31" s="3">
        <f>H31/C31</f>
        <v>1.7874448153332614</v>
      </c>
      <c r="J31" s="2"/>
      <c r="K31" s="2"/>
      <c r="L31" s="2">
        <f>9+61+109+31+53</f>
        <v>263</v>
      </c>
      <c r="M31" s="3">
        <f>L31/C31</f>
        <v>2.8319155809195649</v>
      </c>
      <c r="N31" s="2">
        <f>2+14+1+6+2</f>
        <v>25</v>
      </c>
      <c r="O31" s="3">
        <f>N31/C31</f>
        <v>0.26919349628512973</v>
      </c>
      <c r="P31" s="2"/>
      <c r="Q31" s="2"/>
      <c r="R31" s="2">
        <f>47+21+374</f>
        <v>442</v>
      </c>
      <c r="S31" s="3">
        <f>R31/C31</f>
        <v>4.7593410143210937</v>
      </c>
    </row>
    <row r="32" spans="1:19" ht="30.75" customHeight="1" thickBot="1" x14ac:dyDescent="0.3">
      <c r="A32" s="2" t="s">
        <v>2</v>
      </c>
      <c r="B32" s="2" t="s">
        <v>2</v>
      </c>
      <c r="C32" s="2">
        <v>1</v>
      </c>
      <c r="D32" s="2">
        <v>1</v>
      </c>
      <c r="E32" s="2">
        <f>D32/C32</f>
        <v>1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</sheetData>
  <mergeCells count="32">
    <mergeCell ref="R9:S9"/>
    <mergeCell ref="H9:I9"/>
    <mergeCell ref="D9:E9"/>
    <mergeCell ref="J9:K9"/>
    <mergeCell ref="L9:M9"/>
    <mergeCell ref="N9:O9"/>
    <mergeCell ref="P9:Q9"/>
    <mergeCell ref="F9:G9"/>
    <mergeCell ref="P22:Q22"/>
    <mergeCell ref="R22:S22"/>
    <mergeCell ref="P15:Q15"/>
    <mergeCell ref="R15:S15"/>
    <mergeCell ref="D15:E15"/>
    <mergeCell ref="H15:I15"/>
    <mergeCell ref="J15:K15"/>
    <mergeCell ref="L15:M15"/>
    <mergeCell ref="N15:O15"/>
    <mergeCell ref="D22:E22"/>
    <mergeCell ref="H22:I22"/>
    <mergeCell ref="J22:K22"/>
    <mergeCell ref="L22:M22"/>
    <mergeCell ref="N22:O22"/>
    <mergeCell ref="F15:G15"/>
    <mergeCell ref="F22:G22"/>
    <mergeCell ref="P29:Q29"/>
    <mergeCell ref="R29:S29"/>
    <mergeCell ref="D29:E29"/>
    <mergeCell ref="H29:I29"/>
    <mergeCell ref="J29:K29"/>
    <mergeCell ref="L29:M29"/>
    <mergeCell ref="N29:O29"/>
    <mergeCell ref="F29:G29"/>
  </mergeCells>
  <pageMargins left="0.25" right="0.25" top="0.75" bottom="0.75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</dc:creator>
  <cp:lastModifiedBy>Giorgia</cp:lastModifiedBy>
  <cp:lastPrinted>2017-02-16T11:29:03Z</cp:lastPrinted>
  <dcterms:created xsi:type="dcterms:W3CDTF">2016-06-13T13:43:50Z</dcterms:created>
  <dcterms:modified xsi:type="dcterms:W3CDTF">2017-02-16T14:26:20Z</dcterms:modified>
</cp:coreProperties>
</file>